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iciaDellaMaestra\Downloads\"/>
    </mc:Choice>
  </mc:AlternateContent>
  <xr:revisionPtr revIDLastSave="0" documentId="13_ncr:1_{B640D8AC-03F1-4FCE-8634-92F18B86A1FF}" xr6:coauthVersionLast="47" xr6:coauthVersionMax="47" xr10:uidLastSave="{00000000-0000-0000-0000-000000000000}"/>
  <workbookProtection workbookAlgorithmName="SHA-512" workbookHashValue="l3jUVDvV2m6ceIW39KUBnNslekOtM5/HFFsiWi3wikWVcl4xe9aCANAmC1AeydHxXQev4Fw6bs/w5JbVUzA4CA==" workbookSaltValue="AS5DDzQ07crlKxWMif8kGw==" workbookSpinCount="100000" lockStructure="1"/>
  <bookViews>
    <workbookView xWindow="22932" yWindow="-108" windowWidth="23256" windowHeight="13896" xr2:uid="{F589C0F7-1DCB-418F-884A-E7CB55D94B82}"/>
  </bookViews>
  <sheets>
    <sheet name="Strive-Conventionnel (non assur" sheetId="2" r:id="rId1"/>
  </sheet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D22" i="2"/>
  <c r="I24" i="2" l="1"/>
  <c r="I23" i="2" s="1"/>
  <c r="H24" i="2"/>
  <c r="H23" i="2" s="1"/>
  <c r="G24" i="2"/>
  <c r="G23" i="2" s="1"/>
  <c r="F24" i="2"/>
  <c r="F23" i="2" s="1"/>
  <c r="E24" i="2"/>
  <c r="E23" i="2" s="1"/>
  <c r="D24" i="2"/>
  <c r="D23" i="2" s="1"/>
  <c r="D26" i="2" s="1"/>
  <c r="I22" i="2"/>
  <c r="H22" i="2"/>
  <c r="G22" i="2"/>
  <c r="F22" i="2"/>
  <c r="E22" i="2"/>
  <c r="E26" i="2" l="1"/>
  <c r="C26" i="2" s="1"/>
  <c r="G25" i="2"/>
  <c r="E25" i="2"/>
  <c r="F25" i="2"/>
  <c r="H25" i="2"/>
  <c r="I25" i="2"/>
  <c r="D25" i="2"/>
  <c r="C25" i="2" l="1"/>
</calcChain>
</file>

<file path=xl/sharedStrings.xml><?xml version="1.0" encoding="utf-8"?>
<sst xmlns="http://schemas.openxmlformats.org/spreadsheetml/2006/main" count="68" uniqueCount="66">
  <si>
    <r>
      <rPr>
        <sz val="11"/>
        <color theme="1"/>
        <rFont val="Avenir Next Demi Bold"/>
        <family val="2"/>
      </rPr>
      <t>Column 1</t>
    </r>
  </si>
  <si>
    <r>
      <rPr>
        <b/>
        <sz val="12"/>
        <rFont val="Avenir Next Demi Bold"/>
        <family val="2"/>
      </rPr>
      <t>TAUX D’INOCCUPATION — TABLEAU DES TAUX D’INOCCUPATION</t>
    </r>
  </si>
  <si>
    <r>
      <rPr>
        <sz val="11"/>
        <color theme="1"/>
        <rFont val="Avenir Next Demi Bold"/>
        <family val="2"/>
      </rPr>
      <t>App.</t>
    </r>
  </si>
  <si>
    <r>
      <rPr>
        <b/>
        <sz val="11"/>
        <color rgb="FF42617E"/>
        <rFont val="Avenir Next Demi Bold"/>
        <family val="2"/>
      </rPr>
      <t>Adresse</t>
    </r>
  </si>
  <si>
    <r>
      <rPr>
        <sz val="10"/>
        <color theme="1"/>
        <rFont val="Avenir Next Medium"/>
        <family val="2"/>
      </rPr>
      <t>1234 Street</t>
    </r>
  </si>
  <si>
    <r>
      <rPr>
        <sz val="12"/>
        <color theme="2" tint="-0.499984740745262"/>
        <rFont val="Avenir Next Demi Bold"/>
        <family val="2"/>
      </rPr>
      <t>Column 1</t>
    </r>
  </si>
  <si>
    <r>
      <rPr>
        <sz val="12"/>
        <color theme="2" tint="-0.499984740745262"/>
        <rFont val="Avenir Next Demi Bold"/>
        <family val="2"/>
      </rPr>
      <t>Column 2</t>
    </r>
  </si>
  <si>
    <r>
      <rPr>
        <sz val="12"/>
        <color theme="1"/>
        <rFont val="Avenir Next Demi Bold"/>
        <family val="2"/>
      </rPr>
      <t>RANGÉE</t>
    </r>
  </si>
  <si>
    <r>
      <rPr>
        <b/>
        <sz val="11"/>
        <color rgb="FF42617E"/>
        <rFont val="Avenir Next Demi Bold"/>
        <family val="2"/>
      </rPr>
      <t>Ville</t>
    </r>
  </si>
  <si>
    <r>
      <rPr>
        <sz val="10"/>
        <color theme="1"/>
        <rFont val="Avenir Next Medium"/>
        <family val="2"/>
      </rPr>
      <t>Toronto</t>
    </r>
  </si>
  <si>
    <r>
      <rPr>
        <sz val="12"/>
        <color theme="1"/>
        <rFont val="Avenir Next Demi Bold"/>
        <family val="2"/>
      </rPr>
      <t>AUTRES</t>
    </r>
  </si>
  <si>
    <r>
      <rPr>
        <b/>
        <sz val="11"/>
        <color rgb="FF42617E"/>
        <rFont val="Avenir Next Demi Bold"/>
        <family val="2"/>
      </rPr>
      <t>Province</t>
    </r>
  </si>
  <si>
    <r>
      <rPr>
        <sz val="10"/>
        <color theme="1"/>
        <rFont val="Avenir Next Medium"/>
        <family val="2"/>
      </rPr>
      <t>Ontario</t>
    </r>
  </si>
  <si>
    <r>
      <rPr>
        <sz val="10"/>
        <color theme="1"/>
        <rFont val="Avenir Next Medium"/>
        <family val="2"/>
      </rPr>
      <t>Alberta</t>
    </r>
  </si>
  <si>
    <r>
      <rPr>
        <sz val="12"/>
        <rFont val="Avenir Next Demi Bold"/>
        <family val="2"/>
      </rPr>
      <t>Province</t>
    </r>
  </si>
  <si>
    <r>
      <rPr>
        <sz val="12"/>
        <rFont val="Avenir Next Demi Bold"/>
        <family val="2"/>
      </rPr>
      <t>Taux d’inoccupation</t>
    </r>
  </si>
  <si>
    <r>
      <rPr>
        <b/>
        <sz val="11"/>
        <color rgb="FF42617E"/>
        <rFont val="Avenir Next Demi Bold"/>
        <family val="2"/>
      </rPr>
      <t>Code postal</t>
    </r>
  </si>
  <si>
    <r>
      <rPr>
        <sz val="12"/>
        <rFont val="Avenir Next Demi Bold"/>
        <family val="2"/>
      </rPr>
      <t>Colombie-Britannique</t>
    </r>
  </si>
  <si>
    <r>
      <rPr>
        <b/>
        <sz val="11"/>
        <color rgb="FF42617E"/>
        <rFont val="Avenir Next Demi Bold"/>
        <family val="2"/>
      </rPr>
      <t xml:space="preserve">Type de logement </t>
    </r>
    <r>
      <rPr>
        <i/>
        <sz val="11"/>
        <color rgb="FF42617E"/>
        <rFont val="Avenir Next Medium"/>
        <family val="2"/>
      </rPr>
      <t>(maison unifamiliale, appartement, maison en rangée)</t>
    </r>
  </si>
  <si>
    <r>
      <rPr>
        <sz val="10"/>
        <color theme="1"/>
        <rFont val="Avenir Next Medium"/>
        <family val="2"/>
      </rPr>
      <t>Maison unifamiliale</t>
    </r>
  </si>
  <si>
    <r>
      <rPr>
        <sz val="12"/>
        <rFont val="Avenir Next Demi Bold"/>
        <family val="2"/>
      </rPr>
      <t>Alberta</t>
    </r>
  </si>
  <si>
    <r>
      <rPr>
        <b/>
        <sz val="11"/>
        <color rgb="FF42617E"/>
        <rFont val="Avenir Next Demi Bold"/>
        <family val="2"/>
      </rPr>
      <t>Nombre d’unités</t>
    </r>
  </si>
  <si>
    <r>
      <rPr>
        <sz val="12"/>
        <rFont val="Avenir Next Demi Bold"/>
        <family val="2"/>
      </rPr>
      <t>Saskatchewan</t>
    </r>
  </si>
  <si>
    <r>
      <rPr>
        <sz val="12"/>
        <rFont val="Avenir Next Demi Bold"/>
        <family val="2"/>
      </rPr>
      <t>Manitoba</t>
    </r>
  </si>
  <si>
    <r>
      <rPr>
        <b/>
        <sz val="11"/>
        <color rgb="FF42617E"/>
        <rFont val="Avenir Next Demi Bold"/>
        <family val="2"/>
      </rPr>
      <t>Loyer mensuel brut</t>
    </r>
  </si>
  <si>
    <r>
      <rPr>
        <sz val="12"/>
        <rFont val="Avenir Next Demi Bold"/>
        <family val="2"/>
      </rPr>
      <t>Ontario</t>
    </r>
  </si>
  <si>
    <r>
      <rPr>
        <b/>
        <sz val="11"/>
        <color rgb="FF42617E"/>
        <rFont val="Avenir Next Demi Bold"/>
        <family val="2"/>
      </rPr>
      <t xml:space="preserve">Autre loyer mensuel </t>
    </r>
    <r>
      <rPr>
        <i/>
        <sz val="11"/>
        <color rgb="FF42617E"/>
        <rFont val="Avenir Next Medium"/>
        <family val="2"/>
      </rPr>
      <t>(ex : stationnement)</t>
    </r>
  </si>
  <si>
    <r>
      <rPr>
        <sz val="12"/>
        <rFont val="Avenir Next Demi Bold"/>
        <family val="2"/>
      </rPr>
      <t>Québec</t>
    </r>
  </si>
  <si>
    <r>
      <rPr>
        <b/>
        <sz val="11"/>
        <color rgb="FF42617E"/>
        <rFont val="Avenir Next Demi Bold"/>
        <family val="2"/>
      </rPr>
      <t>Mensualité hypothécaire</t>
    </r>
  </si>
  <si>
    <r>
      <rPr>
        <b/>
        <sz val="11"/>
        <color rgb="FF42617E"/>
        <rFont val="Avenir Next Demi Bold"/>
        <family val="2"/>
      </rPr>
      <t>Impôts fonciers mensuels</t>
    </r>
  </si>
  <si>
    <r>
      <rPr>
        <sz val="12"/>
        <rFont val="Avenir Next Demi Bold"/>
        <family val="2"/>
      </rPr>
      <t>Nouv.-Brunswick</t>
    </r>
  </si>
  <si>
    <r>
      <rPr>
        <sz val="12"/>
        <rFont val="Avenir Next Demi Bold"/>
        <family val="2"/>
      </rPr>
      <t>Î.-P.-É.</t>
    </r>
  </si>
  <si>
    <r>
      <rPr>
        <sz val="12"/>
        <rFont val="Avenir Next Demi Bold"/>
        <family val="2"/>
      </rPr>
      <t>Terre-Neuve</t>
    </r>
  </si>
  <si>
    <r>
      <rPr>
        <b/>
        <sz val="11"/>
        <color rgb="FF42617E"/>
        <rFont val="Avenir Next Demi Bold"/>
        <family val="2"/>
      </rPr>
      <t xml:space="preserve">Entretien </t>
    </r>
    <r>
      <rPr>
        <i/>
        <sz val="11"/>
        <color rgb="FF42617E"/>
        <rFont val="Avenir Next Medium"/>
        <family val="2"/>
      </rPr>
      <t>(5 %)</t>
    </r>
  </si>
  <si>
    <r>
      <rPr>
        <b/>
        <sz val="11"/>
        <color rgb="FF42617E"/>
        <rFont val="Avenir Next Demi Bold"/>
        <family val="2"/>
      </rPr>
      <t>$ d’inoccupation</t>
    </r>
  </si>
  <si>
    <r>
      <rPr>
        <i/>
        <sz val="10"/>
        <color theme="1"/>
        <rFont val="Avenir Next Medium"/>
        <family val="2"/>
      </rPr>
      <t xml:space="preserve">Cette feuille de calcul est destinée à des fins d’illustration et le revenu locatif minimum nécessaire sera calculé par Strive Capital. Les chiffres réels peuvent changer en fonction de ce calcul.  </t>
    </r>
  </si>
  <si>
    <r>
      <rPr>
        <sz val="8"/>
        <color theme="1"/>
        <rFont val="Avenir Next Medium"/>
        <family val="2"/>
      </rPr>
      <t>Strive Capital</t>
    </r>
  </si>
  <si>
    <r>
      <rPr>
        <sz val="8"/>
        <color theme="1"/>
        <rFont val="Avenir Next Medium"/>
        <family val="2"/>
      </rPr>
      <t>Permis ARSF n° 13322</t>
    </r>
  </si>
  <si>
    <r>
      <rPr>
        <sz val="11"/>
        <color theme="1"/>
        <rFont val="Avenir Next Demi Bold"/>
        <family val="2"/>
      </rPr>
      <t>Maison unifamiliale</t>
    </r>
  </si>
  <si>
    <r>
      <rPr>
        <sz val="10"/>
        <color theme="1"/>
        <rFont val="Avenir Next Medium"/>
        <family val="2"/>
      </rPr>
      <t>567 Avenue</t>
    </r>
  </si>
  <si>
    <r>
      <rPr>
        <sz val="12"/>
        <color theme="2" tint="-0.499984740745262"/>
        <rFont val="Avenir Next Demi Bold"/>
        <family val="2"/>
      </rPr>
      <t>Column 3</t>
    </r>
  </si>
  <si>
    <r>
      <rPr>
        <sz val="10"/>
        <color theme="1"/>
        <rFont val="Avenir Next Medium"/>
        <family val="2"/>
      </rPr>
      <t xml:space="preserve">Calgary </t>
    </r>
  </si>
  <si>
    <r>
      <rPr>
        <b/>
        <sz val="11"/>
        <color rgb="FF42617E"/>
        <rFont val="Avenir Next Demi Bold"/>
        <family val="2"/>
      </rPr>
      <t>Marché</t>
    </r>
  </si>
  <si>
    <r>
      <rPr>
        <sz val="10"/>
        <color theme="1"/>
        <rFont val="Avenir Next Medium"/>
        <family val="2"/>
      </rPr>
      <t>Grande région urbaine/RGT/VAB</t>
    </r>
  </si>
  <si>
    <r>
      <rPr>
        <sz val="10"/>
        <color theme="1"/>
        <rFont val="Avenir Next Medium"/>
        <family val="2"/>
      </rPr>
      <t>App.</t>
    </r>
  </si>
  <si>
    <r>
      <rPr>
        <sz val="12"/>
        <rFont val="Avenir Next Demi Bold"/>
        <family val="2"/>
      </rPr>
      <t>Grande région urbaine/RGT/VAB</t>
    </r>
  </si>
  <si>
    <r>
      <rPr>
        <sz val="12"/>
        <rFont val="Avenir Next Demi Bold"/>
        <family val="2"/>
      </rPr>
      <t>Urbain</t>
    </r>
  </si>
  <si>
    <r>
      <rPr>
        <sz val="12"/>
        <rFont val="Avenir Next Demi Bold"/>
        <family val="2"/>
      </rPr>
      <t>Non-urbain</t>
    </r>
  </si>
  <si>
    <r>
      <rPr>
        <b/>
        <sz val="11"/>
        <color rgb="FF42617E"/>
        <rFont val="Avenir Next Demi Bold"/>
        <family val="2"/>
      </rPr>
      <t xml:space="preserve">Frais de condo mensuels </t>
    </r>
    <r>
      <rPr>
        <i/>
        <sz val="10"/>
        <color rgb="FF42617E"/>
        <rFont val="Avenir Next Medium"/>
      </rPr>
      <t>(100</t>
    </r>
    <r>
      <rPr>
        <sz val="10"/>
        <color rgb="FF42617E"/>
        <rFont val="Avenir Next Medium"/>
      </rPr>
      <t> </t>
    </r>
    <r>
      <rPr>
        <i/>
        <sz val="10"/>
        <color rgb="FF42617E"/>
        <rFont val="Avenir Next Medium"/>
      </rPr>
      <t>% à utiliser)</t>
    </r>
  </si>
  <si>
    <r>
      <rPr>
        <sz val="12"/>
        <rFont val="Avenir Next Demi Bold"/>
        <family val="2"/>
      </rPr>
      <t xml:space="preserve">Nouvelle-Écosse </t>
    </r>
  </si>
  <si>
    <r>
      <rPr>
        <b/>
        <sz val="11"/>
        <color rgb="FF42617E"/>
        <rFont val="Avenir Next Demi Bold"/>
        <family val="2"/>
      </rPr>
      <t xml:space="preserve">Chauffage mensuel </t>
    </r>
    <r>
      <rPr>
        <i/>
        <sz val="10"/>
        <color rgb="FF42617E"/>
        <rFont val="Avenir Next Demi Bold"/>
      </rPr>
      <t>(si payé par le propriétaire)</t>
    </r>
  </si>
  <si>
    <r>
      <rPr>
        <b/>
        <sz val="11"/>
        <color rgb="FF42617E"/>
        <rFont val="Avenir Next Demi Bold"/>
        <family val="2"/>
      </rPr>
      <t xml:space="preserve">Autres dépenses </t>
    </r>
    <r>
      <rPr>
        <i/>
        <sz val="11"/>
        <color rgb="FF42617E"/>
        <rFont val="Avenir Next Medium"/>
        <family val="2"/>
      </rPr>
      <t>(i.e. cotisation, etc)</t>
    </r>
  </si>
  <si>
    <r>
      <rPr>
        <sz val="12"/>
        <rFont val="Avenir Next Demi Bold"/>
        <family val="2"/>
      </rPr>
      <t>Yukon</t>
    </r>
  </si>
  <si>
    <r>
      <rPr>
        <b/>
        <sz val="11"/>
        <color rgb="FF42617E"/>
        <rFont val="Avenir Next Demi Bold"/>
        <family val="2"/>
      </rPr>
      <t xml:space="preserve">Assurance </t>
    </r>
    <r>
      <rPr>
        <i/>
        <sz val="10"/>
        <color rgb="FF42617E"/>
        <rFont val="Avenir Next Demi Bold"/>
      </rPr>
      <t>(le plus élevé des deux montants suivants : 30 $/mois pour un condo, 85 $/mois pour une maison individuelle)</t>
    </r>
  </si>
  <si>
    <r>
      <rPr>
        <b/>
        <sz val="11"/>
        <color rgb="FF42617E"/>
        <rFont val="Avenir Next Demi Bold"/>
        <family val="2"/>
      </rPr>
      <t xml:space="preserve">     Taux d’inoccupation en %</t>
    </r>
  </si>
  <si>
    <r>
      <rPr>
        <b/>
        <sz val="11"/>
        <color rgb="FF42617E"/>
        <rFont val="Avenir Next Demi Bold"/>
        <family val="2"/>
      </rPr>
      <t>Excédent net/déficit net</t>
    </r>
    <r>
      <rPr>
        <sz val="11"/>
        <color rgb="FF42617E"/>
        <rFont val="Avenir Next Demi Bold"/>
        <family val="2"/>
      </rPr>
      <t xml:space="preserve">
</t>
    </r>
    <r>
      <rPr>
        <i/>
        <sz val="10"/>
        <color rgb="FFFF0000"/>
        <rFont val="Avenir Next Demi Bold"/>
      </rPr>
      <t xml:space="preserve">Note : L’excédent </t>
    </r>
    <r>
      <rPr>
        <b/>
        <i/>
        <sz val="10"/>
        <color rgb="FFFF0000"/>
        <rFont val="Avenir Next Demi Bold"/>
      </rPr>
      <t>ne peut pas</t>
    </r>
    <r>
      <rPr>
        <i/>
        <sz val="10"/>
        <color rgb="FFFF0000"/>
        <rFont val="Avenir Next Demi Bold"/>
      </rPr>
      <t xml:space="preserve"> être ajouté au revenu. Le déficit doit être affecté au service de la dette</t>
    </r>
  </si>
  <si>
    <r>
      <rPr>
        <b/>
        <sz val="11"/>
        <color rgb="FF42617E"/>
        <rFont val="Avenir Next Demi Bold"/>
        <family val="2"/>
      </rPr>
      <t>RC</t>
    </r>
    <r>
      <rPr>
        <sz val="11"/>
        <color rgb="FF42617E"/>
        <rFont val="Avenir Next Demi Bold"/>
        <family val="2"/>
      </rPr>
      <t xml:space="preserve">
</t>
    </r>
    <r>
      <rPr>
        <b/>
        <sz val="11"/>
        <color rgb="FF42617E"/>
        <rFont val="Avenir Next Demi Bold"/>
        <family val="2"/>
      </rPr>
      <t xml:space="preserve">Le ratio de couverture minimal doit être </t>
    </r>
    <r>
      <rPr>
        <b/>
        <u/>
        <sz val="11"/>
        <color rgb="FF42617E"/>
        <rFont val="Avenir Next Demi Bold"/>
      </rPr>
      <t>&gt;</t>
    </r>
    <r>
      <rPr>
        <b/>
        <sz val="11"/>
        <color rgb="FF42617E"/>
        <rFont val="Avenir Next Demi Bold"/>
        <family val="2"/>
      </rPr>
      <t xml:space="preserve"> 0,5</t>
    </r>
    <r>
      <rPr>
        <sz val="11"/>
        <color rgb="FF42617E"/>
        <rFont val="Avenir Next Demi Bold"/>
        <family val="2"/>
      </rPr>
      <t xml:space="preserve">
</t>
    </r>
    <r>
      <rPr>
        <sz val="11"/>
        <color rgb="FF42617E"/>
        <rFont val="Avenir Next Demi Bold"/>
      </rPr>
      <t>&lt;</t>
    </r>
    <r>
      <rPr>
        <b/>
        <i/>
        <sz val="11"/>
        <color rgb="FF42617E"/>
        <rFont val="Avenir Next Demi Bold"/>
      </rPr>
      <t>1,0; Doit attester plus de 250 k$ de liquidités (en plus de la mise de fonds)</t>
    </r>
  </si>
  <si>
    <r>
      <rPr>
        <i/>
        <sz val="10"/>
        <color theme="1"/>
        <rFont val="Avenir Next Medium"/>
        <family val="2"/>
      </rPr>
      <t>Strive Capital se réserve le droit de modifier cette feuille de calcul à tout moment. Pour vous assurer que vous utilisez la version la plus récente, vous pouvez la demander à votre souscripteur attitré ou la consulter sur notre site web (www.strivecapital.ca)</t>
    </r>
  </si>
  <si>
    <t>FEUILLE DE CALCUL DES IMMEUBLES LOCATIFS CONVENTIONNELS</t>
  </si>
  <si>
    <t>Propriete n° 1</t>
  </si>
  <si>
    <t>Propriete n° 2</t>
  </si>
  <si>
    <t>Propriete n° 3</t>
  </si>
  <si>
    <t>Propriete n° 4</t>
  </si>
  <si>
    <t>Propriete n° 5</t>
  </si>
  <si>
    <t>Propriete n° 6</t>
  </si>
  <si>
    <t>Feuille de calcul des immeubles locatifs 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</si>
</sst>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2617E"/>
      <name val="Avenir Next Demi Bold"/>
      <family val="2"/>
    </font>
    <font>
      <sz val="11"/>
      <color theme="1"/>
      <name val="Avenir Next Demi Bold"/>
      <family val="2"/>
    </font>
    <font>
      <sz val="11"/>
      <color theme="6"/>
      <name val="Avenir Next Demi Bold"/>
      <family val="2"/>
    </font>
    <font>
      <sz val="12"/>
      <color theme="1"/>
      <name val="Avenir Next Demi Bold"/>
      <family val="2"/>
    </font>
    <font>
      <sz val="12"/>
      <color theme="6"/>
      <name val="Avenir Next Demi Bold"/>
      <family val="2"/>
    </font>
    <font>
      <b/>
      <sz val="12"/>
      <name val="Avenir Next Demi Bold"/>
      <family val="2"/>
    </font>
    <font>
      <sz val="12"/>
      <color theme="0"/>
      <name val="Avenir Next Demi Bold"/>
      <family val="2"/>
    </font>
    <font>
      <sz val="12"/>
      <color theme="2" tint="-0.499984740745262"/>
      <name val="Avenir Next Demi Bold"/>
      <family val="2"/>
    </font>
    <font>
      <sz val="12"/>
      <name val="Avenir Next Demi Bold"/>
      <family val="2"/>
    </font>
    <font>
      <b/>
      <sz val="12"/>
      <color theme="1"/>
      <name val="Avenir Next Demi Bold"/>
      <family val="2"/>
    </font>
    <font>
      <b/>
      <sz val="11"/>
      <color theme="1"/>
      <name val="Avenir Next Demi Bold"/>
      <family val="2"/>
    </font>
    <font>
      <b/>
      <sz val="14"/>
      <color theme="1"/>
      <name val="Avenir Next Demi Bold"/>
      <family val="2"/>
    </font>
    <font>
      <b/>
      <sz val="11"/>
      <color rgb="FF42617E"/>
      <name val="Avenir Next Demi Bold"/>
      <family val="2"/>
    </font>
    <font>
      <i/>
      <sz val="10"/>
      <color theme="1"/>
      <name val="Avenir Next Medium"/>
      <family val="2"/>
    </font>
    <font>
      <sz val="10"/>
      <color theme="1"/>
      <name val="Avenir Next Medium"/>
      <family val="2"/>
    </font>
    <font>
      <sz val="8"/>
      <color theme="1"/>
      <name val="Avenir Next Medium"/>
      <family val="2"/>
    </font>
    <font>
      <i/>
      <sz val="11"/>
      <color rgb="FF42617E"/>
      <name val="Avenir Next Medium"/>
      <family val="2"/>
    </font>
    <font>
      <sz val="8"/>
      <name val="Calibri"/>
      <family val="2"/>
      <scheme val="minor"/>
    </font>
    <font>
      <i/>
      <sz val="10"/>
      <color rgb="FF42617E"/>
      <name val="Avenir Next Demi Bold"/>
    </font>
    <font>
      <i/>
      <sz val="10"/>
      <color rgb="FF42617E"/>
      <name val="Avenir Next Medium"/>
    </font>
    <font>
      <i/>
      <sz val="10"/>
      <color rgb="FFFF0000"/>
      <name val="Avenir Next Demi Bold"/>
    </font>
    <font>
      <b/>
      <i/>
      <sz val="10"/>
      <color rgb="FFFF0000"/>
      <name val="Avenir Next Demi Bold"/>
    </font>
    <font>
      <b/>
      <u/>
      <sz val="11"/>
      <color rgb="FF42617E"/>
      <name val="Avenir Next Demi Bold"/>
    </font>
    <font>
      <b/>
      <i/>
      <sz val="11"/>
      <color rgb="FF42617E"/>
      <name val="Avenir Next Demi Bold"/>
    </font>
    <font>
      <sz val="10"/>
      <color rgb="FF42617E"/>
      <name val="Avenir Next Medium"/>
    </font>
    <font>
      <sz val="11"/>
      <color rgb="FF42617E"/>
      <name val="Avenir Next Demi Bold"/>
      <family val="2"/>
    </font>
    <font>
      <sz val="11"/>
      <color rgb="FF42617E"/>
      <name val="Avenir Next Demi Bold"/>
    </font>
    <font>
      <b/>
      <sz val="24"/>
      <color rgb="FF42617E"/>
      <name val="Avenir Next Demi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C714"/>
        <bgColor indexed="64"/>
      </patternFill>
    </fill>
    <fill>
      <patternFill patternType="solid">
        <fgColor rgb="FFF6DC7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42617E"/>
      </left>
      <right style="thin">
        <color rgb="FF42617E"/>
      </right>
      <top style="thin">
        <color rgb="FF42617E"/>
      </top>
      <bottom style="thin">
        <color rgb="FF42617E"/>
      </bottom>
      <diagonal/>
    </border>
    <border>
      <left style="thin">
        <color rgb="FF42617E"/>
      </left>
      <right style="thin">
        <color rgb="FF42617E"/>
      </right>
      <top style="thin">
        <color rgb="FF42617E"/>
      </top>
      <bottom style="hair">
        <color rgb="FF42617E"/>
      </bottom>
      <diagonal/>
    </border>
    <border>
      <left style="thin">
        <color rgb="FF42617E"/>
      </left>
      <right style="thin">
        <color rgb="FF42617E"/>
      </right>
      <top style="hair">
        <color rgb="FF42617E"/>
      </top>
      <bottom style="hair">
        <color rgb="FF42617E"/>
      </bottom>
      <diagonal/>
    </border>
    <border>
      <left style="thin">
        <color rgb="FF42617E"/>
      </left>
      <right style="thin">
        <color rgb="FF42617E"/>
      </right>
      <top style="hair">
        <color rgb="FF42617E"/>
      </top>
      <bottom/>
      <diagonal/>
    </border>
    <border>
      <left style="thin">
        <color rgb="FF42617E"/>
      </left>
      <right style="thin">
        <color rgb="FF42617E"/>
      </right>
      <top style="hair">
        <color rgb="FF42617E"/>
      </top>
      <bottom style="thin">
        <color rgb="FF42617E"/>
      </bottom>
      <diagonal/>
    </border>
    <border>
      <left style="thin">
        <color rgb="FF42617E"/>
      </left>
      <right style="thin">
        <color rgb="FF42617E"/>
      </right>
      <top/>
      <bottom style="hair">
        <color rgb="FF42617E"/>
      </bottom>
      <diagonal/>
    </border>
    <border>
      <left/>
      <right style="thin">
        <color rgb="FF42617E"/>
      </right>
      <top/>
      <bottom style="hair">
        <color rgb="FF42617E"/>
      </bottom>
      <diagonal/>
    </border>
    <border>
      <left/>
      <right style="thin">
        <color rgb="FF42617E"/>
      </right>
      <top style="hair">
        <color rgb="FF42617E"/>
      </top>
      <bottom style="hair">
        <color rgb="FF42617E"/>
      </bottom>
      <diagonal/>
    </border>
    <border>
      <left/>
      <right style="thin">
        <color rgb="FF42617E"/>
      </right>
      <top style="hair">
        <color rgb="FF42617E"/>
      </top>
      <bottom/>
      <diagonal/>
    </border>
    <border>
      <left/>
      <right style="thin">
        <color rgb="FF42617E"/>
      </right>
      <top style="hair">
        <color rgb="FF42617E"/>
      </top>
      <bottom style="thin">
        <color rgb="FF42617E"/>
      </bottom>
      <diagonal/>
    </border>
    <border>
      <left/>
      <right style="thin">
        <color rgb="FF42617E"/>
      </right>
      <top style="thin">
        <color rgb="FF42617E"/>
      </top>
      <bottom style="thin">
        <color rgb="FF42617E"/>
      </bottom>
      <diagonal/>
    </border>
    <border>
      <left style="thin">
        <color rgb="FF42617E"/>
      </left>
      <right/>
      <top style="hair">
        <color rgb="FF42617E"/>
      </top>
      <bottom style="hair">
        <color rgb="FF42617E"/>
      </bottom>
      <diagonal/>
    </border>
    <border>
      <left style="thin">
        <color rgb="FF42617E"/>
      </left>
      <right/>
      <top style="hair">
        <color rgb="FF42617E"/>
      </top>
      <bottom style="thin">
        <color rgb="FF42617E"/>
      </bottom>
      <diagonal/>
    </border>
    <border>
      <left style="thin">
        <color rgb="FF42617E"/>
      </left>
      <right/>
      <top/>
      <bottom style="hair">
        <color rgb="FF42617E"/>
      </bottom>
      <diagonal/>
    </border>
    <border>
      <left/>
      <right style="thin">
        <color rgb="FF42617E"/>
      </right>
      <top style="thin">
        <color rgb="FF42617E"/>
      </top>
      <bottom/>
      <diagonal/>
    </border>
    <border>
      <left style="thin">
        <color rgb="FF42617E"/>
      </left>
      <right style="thin">
        <color rgb="FF42617E"/>
      </right>
      <top style="thin">
        <color rgb="FF42617E"/>
      </top>
      <bottom/>
      <diagonal/>
    </border>
    <border>
      <left/>
      <right/>
      <top style="hair">
        <color rgb="FF42617E"/>
      </top>
      <bottom style="hair">
        <color rgb="FF42617E"/>
      </bottom>
      <diagonal/>
    </border>
    <border>
      <left/>
      <right/>
      <top/>
      <bottom style="hair">
        <color rgb="FF42617E"/>
      </bottom>
      <diagonal/>
    </border>
    <border>
      <left/>
      <right style="thin">
        <color rgb="FF42617E"/>
      </right>
      <top/>
      <bottom/>
      <diagonal/>
    </border>
    <border>
      <left style="thin">
        <color rgb="FF42617E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rgb="FF42617E"/>
      </bottom>
      <diagonal/>
    </border>
    <border>
      <left/>
      <right style="thin">
        <color indexed="64"/>
      </right>
      <top/>
      <bottom style="hair">
        <color rgb="FF42617E"/>
      </bottom>
      <diagonal/>
    </border>
    <border>
      <left style="thin">
        <color indexed="64"/>
      </left>
      <right/>
      <top style="hair">
        <color rgb="FF42617E"/>
      </top>
      <bottom style="hair">
        <color rgb="FF42617E"/>
      </bottom>
      <diagonal/>
    </border>
    <border>
      <left/>
      <right style="thin">
        <color indexed="64"/>
      </right>
      <top style="hair">
        <color rgb="FF42617E"/>
      </top>
      <bottom style="hair">
        <color rgb="FF42617E"/>
      </bottom>
      <diagonal/>
    </border>
    <border>
      <left style="thin">
        <color indexed="64"/>
      </left>
      <right/>
      <top style="hair">
        <color rgb="FF42617E"/>
      </top>
      <bottom style="thin">
        <color indexed="64"/>
      </bottom>
      <diagonal/>
    </border>
    <border>
      <left/>
      <right/>
      <top style="hair">
        <color rgb="FF42617E"/>
      </top>
      <bottom style="thin">
        <color indexed="64"/>
      </bottom>
      <diagonal/>
    </border>
    <border>
      <left/>
      <right style="thin">
        <color indexed="64"/>
      </right>
      <top style="hair">
        <color rgb="FF42617E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/>
    <xf numFmtId="0" fontId="8" fillId="2" borderId="0" xfId="0" applyFont="1" applyFill="1" applyProtection="1">
      <protection hidden="1"/>
    </xf>
    <xf numFmtId="0" fontId="9" fillId="3" borderId="3" xfId="0" applyFont="1" applyFill="1" applyBorder="1" applyProtection="1">
      <protection hidden="1"/>
    </xf>
    <xf numFmtId="0" fontId="9" fillId="3" borderId="4" xfId="0" applyFont="1" applyFill="1" applyBorder="1" applyProtection="1">
      <protection hidden="1"/>
    </xf>
    <xf numFmtId="0" fontId="10" fillId="3" borderId="3" xfId="0" applyFont="1" applyFill="1" applyBorder="1" applyProtection="1">
      <protection hidden="1"/>
    </xf>
    <xf numFmtId="10" fontId="10" fillId="3" borderId="4" xfId="1" applyNumberFormat="1" applyFont="1" applyFill="1" applyBorder="1" applyProtection="1">
      <protection hidden="1"/>
    </xf>
    <xf numFmtId="0" fontId="10" fillId="2" borderId="3" xfId="0" applyFont="1" applyFill="1" applyBorder="1" applyProtection="1">
      <protection hidden="1"/>
    </xf>
    <xf numFmtId="0" fontId="10" fillId="2" borderId="4" xfId="0" applyFont="1" applyFill="1" applyBorder="1" applyAlignment="1" applyProtection="1">
      <alignment horizontal="right"/>
      <protection hidden="1"/>
    </xf>
    <xf numFmtId="10" fontId="10" fillId="2" borderId="4" xfId="1" applyNumberFormat="1" applyFont="1" applyFill="1" applyBorder="1" applyProtection="1">
      <protection hidden="1"/>
    </xf>
    <xf numFmtId="0" fontId="10" fillId="2" borderId="5" xfId="0" applyFont="1" applyFill="1" applyBorder="1" applyProtection="1">
      <protection hidden="1"/>
    </xf>
    <xf numFmtId="10" fontId="10" fillId="2" borderId="6" xfId="1" applyNumberFormat="1" applyFont="1" applyFill="1" applyBorder="1" applyProtection="1">
      <protection hidden="1"/>
    </xf>
    <xf numFmtId="10" fontId="5" fillId="0" borderId="0" xfId="1" applyNumberFormat="1" applyFont="1" applyBorder="1" applyProtection="1"/>
    <xf numFmtId="0" fontId="12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2" fillId="6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right" wrapText="1"/>
      <protection locked="0"/>
    </xf>
    <xf numFmtId="0" fontId="16" fillId="0" borderId="9" xfId="0" applyFont="1" applyBorder="1" applyAlignment="1" applyProtection="1">
      <alignment horizontal="right"/>
      <protection locked="0"/>
    </xf>
    <xf numFmtId="44" fontId="16" fillId="0" borderId="9" xfId="2" applyFont="1" applyBorder="1" applyProtection="1">
      <protection locked="0"/>
    </xf>
    <xf numFmtId="44" fontId="16" fillId="4" borderId="9" xfId="2" applyFont="1" applyFill="1" applyBorder="1" applyProtection="1">
      <protection hidden="1"/>
    </xf>
    <xf numFmtId="44" fontId="16" fillId="4" borderId="9" xfId="2" applyFont="1" applyFill="1" applyBorder="1" applyProtection="1"/>
    <xf numFmtId="10" fontId="16" fillId="4" borderId="9" xfId="1" applyNumberFormat="1" applyFont="1" applyFill="1" applyBorder="1" applyProtection="1"/>
    <xf numFmtId="0" fontId="16" fillId="0" borderId="13" xfId="0" applyFont="1" applyBorder="1" applyAlignment="1" applyProtection="1">
      <alignment horizontal="right" wrapText="1"/>
      <protection locked="0"/>
    </xf>
    <xf numFmtId="0" fontId="16" fillId="0" borderId="14" xfId="0" applyFont="1" applyBorder="1" applyAlignment="1" applyProtection="1">
      <alignment horizontal="right"/>
      <protection locked="0"/>
    </xf>
    <xf numFmtId="44" fontId="16" fillId="0" borderId="14" xfId="2" applyFont="1" applyBorder="1" applyProtection="1">
      <protection locked="0"/>
    </xf>
    <xf numFmtId="44" fontId="16" fillId="4" borderId="14" xfId="2" applyFont="1" applyFill="1" applyBorder="1" applyProtection="1">
      <protection hidden="1"/>
    </xf>
    <xf numFmtId="44" fontId="16" fillId="4" borderId="14" xfId="2" applyFont="1" applyFill="1" applyBorder="1" applyProtection="1"/>
    <xf numFmtId="10" fontId="16" fillId="4" borderId="14" xfId="1" applyNumberFormat="1" applyFont="1" applyFill="1" applyBorder="1" applyProtection="1"/>
    <xf numFmtId="0" fontId="16" fillId="0" borderId="8" xfId="0" applyFont="1" applyBorder="1" applyAlignment="1" applyProtection="1">
      <alignment horizontal="right" wrapText="1"/>
      <protection locked="0"/>
    </xf>
    <xf numFmtId="0" fontId="2" fillId="6" borderId="17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7" fillId="0" borderId="0" xfId="0" applyNumberFormat="1" applyFont="1" applyAlignment="1">
      <alignment horizontal="left" vertical="top"/>
    </xf>
    <xf numFmtId="0" fontId="15" fillId="0" borderId="0" xfId="0" applyFont="1"/>
    <xf numFmtId="0" fontId="16" fillId="0" borderId="10" xfId="0" applyFont="1" applyBorder="1" applyProtection="1">
      <protection locked="0"/>
    </xf>
    <xf numFmtId="0" fontId="16" fillId="0" borderId="15" xfId="0" applyFont="1" applyBorder="1" applyProtection="1">
      <protection locked="0"/>
    </xf>
    <xf numFmtId="44" fontId="16" fillId="0" borderId="12" xfId="2" applyFont="1" applyBorder="1" applyProtection="1">
      <protection locked="0"/>
    </xf>
    <xf numFmtId="44" fontId="16" fillId="0" borderId="13" xfId="2" applyFont="1" applyBorder="1" applyProtection="1">
      <protection locked="0"/>
    </xf>
    <xf numFmtId="0" fontId="16" fillId="0" borderId="22" xfId="0" applyFont="1" applyBorder="1" applyProtection="1">
      <protection hidden="1"/>
    </xf>
    <xf numFmtId="0" fontId="16" fillId="0" borderId="21" xfId="0" applyFont="1" applyBorder="1" applyProtection="1">
      <protection hidden="1"/>
    </xf>
    <xf numFmtId="0" fontId="15" fillId="0" borderId="0" xfId="0" applyFont="1" applyAlignment="1">
      <alignment horizontal="left" vertical="center"/>
    </xf>
    <xf numFmtId="0" fontId="10" fillId="0" borderId="3" xfId="0" applyFont="1" applyBorder="1" applyProtection="1">
      <protection hidden="1"/>
    </xf>
    <xf numFmtId="10" fontId="10" fillId="0" borderId="4" xfId="1" applyNumberFormat="1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10" fontId="10" fillId="2" borderId="0" xfId="1" applyNumberFormat="1" applyFont="1" applyFill="1" applyBorder="1" applyProtection="1">
      <protection hidden="1"/>
    </xf>
    <xf numFmtId="10" fontId="10" fillId="0" borderId="4" xfId="1" applyNumberFormat="1" applyFont="1" applyFill="1" applyBorder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9" fillId="2" borderId="0" xfId="0" applyFont="1" applyFill="1" applyProtection="1">
      <protection hidden="1"/>
    </xf>
    <xf numFmtId="44" fontId="3" fillId="0" borderId="0" xfId="0" applyNumberFormat="1" applyFont="1"/>
    <xf numFmtId="0" fontId="2" fillId="5" borderId="17" xfId="0" applyFont="1" applyFill="1" applyBorder="1" applyAlignment="1" applyProtection="1">
      <alignment horizontal="center" vertical="center"/>
      <protection hidden="1"/>
    </xf>
    <xf numFmtId="2" fontId="16" fillId="4" borderId="11" xfId="1" applyNumberFormat="1" applyFont="1" applyFill="1" applyBorder="1" applyAlignment="1" applyProtection="1">
      <alignment horizontal="right" vertical="center"/>
    </xf>
    <xf numFmtId="2" fontId="14" fillId="0" borderId="16" xfId="0" applyNumberFormat="1" applyFont="1" applyBorder="1" applyAlignment="1">
      <alignment horizontal="right" vertical="center"/>
    </xf>
    <xf numFmtId="2" fontId="16" fillId="4" borderId="16" xfId="1" applyNumberFormat="1" applyFont="1" applyFill="1" applyBorder="1" applyAlignment="1" applyProtection="1">
      <alignment horizontal="right" vertical="center"/>
    </xf>
    <xf numFmtId="164" fontId="14" fillId="0" borderId="14" xfId="2" applyNumberFormat="1" applyFont="1" applyBorder="1" applyAlignment="1" applyProtection="1">
      <alignment horizontal="right"/>
      <protection hidden="1"/>
    </xf>
    <xf numFmtId="164" fontId="16" fillId="4" borderId="9" xfId="2" applyNumberFormat="1" applyFont="1" applyFill="1" applyBorder="1" applyProtection="1"/>
    <xf numFmtId="0" fontId="14" fillId="0" borderId="18" xfId="0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/>
      <protection hidden="1"/>
    </xf>
    <xf numFmtId="0" fontId="14" fillId="0" borderId="18" xfId="0" applyFont="1" applyBorder="1" applyAlignment="1" applyProtection="1">
      <alignment horizontal="center" wrapText="1"/>
      <protection hidden="1"/>
    </xf>
    <xf numFmtId="0" fontId="14" fillId="0" borderId="23" xfId="0" applyFont="1" applyBorder="1" applyAlignment="1" applyProtection="1">
      <alignment horizontal="center" wrapText="1"/>
      <protection hidden="1"/>
    </xf>
    <xf numFmtId="0" fontId="14" fillId="0" borderId="14" xfId="0" applyFont="1" applyBorder="1" applyAlignment="1" applyProtection="1">
      <alignment horizontal="center" wrapText="1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30" xfId="0" applyFont="1" applyBorder="1" applyAlignment="1" applyProtection="1">
      <alignment horizontal="center"/>
      <protection hidden="1"/>
    </xf>
    <xf numFmtId="0" fontId="14" fillId="0" borderId="24" xfId="0" applyFont="1" applyBorder="1" applyAlignment="1" applyProtection="1">
      <alignment horizontal="center"/>
      <protection hidden="1"/>
    </xf>
    <xf numFmtId="0" fontId="14" fillId="0" borderId="31" xfId="0" applyFont="1" applyBorder="1" applyAlignment="1" applyProtection="1">
      <alignment horizontal="center"/>
      <protection hidden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14" fillId="0" borderId="34" xfId="0" applyFont="1" applyBorder="1" applyAlignment="1" applyProtection="1">
      <alignment horizontal="center"/>
      <protection hidden="1"/>
    </xf>
    <xf numFmtId="0" fontId="14" fillId="0" borderId="35" xfId="0" applyFont="1" applyBorder="1" applyAlignment="1" applyProtection="1">
      <alignment horizontal="center"/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 wrapText="1"/>
      <protection hidden="1"/>
    </xf>
    <xf numFmtId="0" fontId="14" fillId="0" borderId="3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4" fillId="0" borderId="20" xfId="0" applyFont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15" fillId="0" borderId="0" xfId="0" applyFont="1" applyAlignment="1">
      <alignment horizontal="left" vertical="top" wrapText="1"/>
    </xf>
    <xf numFmtId="0" fontId="14" fillId="0" borderId="18" xfId="0" applyFont="1" applyBorder="1" applyAlignment="1" applyProtection="1">
      <alignment horizontal="right" wrapText="1"/>
      <protection hidden="1"/>
    </xf>
    <xf numFmtId="0" fontId="14" fillId="0" borderId="14" xfId="0" applyFont="1" applyBorder="1" applyAlignment="1" applyProtection="1">
      <alignment horizontal="right"/>
      <protection hidden="1"/>
    </xf>
    <xf numFmtId="0" fontId="14" fillId="0" borderId="19" xfId="0" applyFont="1" applyBorder="1" applyAlignment="1">
      <alignment horizontal="right" wrapText="1"/>
    </xf>
    <xf numFmtId="0" fontId="14" fillId="0" borderId="16" xfId="0" applyFont="1" applyBorder="1" applyAlignment="1">
      <alignment horizontal="right"/>
    </xf>
    <xf numFmtId="0" fontId="29" fillId="0" borderId="0" xfId="0" applyFont="1" applyAlignment="1" applyProtection="1">
      <alignment horizontal="left"/>
      <protection hidden="1"/>
    </xf>
    <xf numFmtId="0" fontId="16" fillId="0" borderId="14" xfId="0" applyFont="1" applyBorder="1" applyAlignment="1" applyProtection="1">
      <alignment horizontal="right" wrapText="1"/>
      <protection locked="0"/>
    </xf>
    <xf numFmtId="0" fontId="16" fillId="0" borderId="9" xfId="0" applyFont="1" applyBorder="1" applyAlignment="1" applyProtection="1">
      <alignment horizontal="right" wrapText="1"/>
      <protection locked="0"/>
    </xf>
  </cellXfs>
  <cellStyles count="3">
    <cellStyle name="Currency" xfId="2" builtinId="4"/>
    <cellStyle name="Normal" xfId="0" builtinId="0"/>
    <cellStyle name="Percent" xfId="1" builtinId="5"/>
  </cellStyles>
  <dxfs count="8">
    <dxf>
      <font>
        <strike val="0"/>
        <outline val="0"/>
        <shadow val="0"/>
        <u val="none"/>
        <vertAlign val="baseline"/>
        <name val="Avenir Next Demi Bold"/>
        <family val="2"/>
        <scheme val="none"/>
      </font>
    </dxf>
    <dxf>
      <font>
        <strike val="0"/>
        <outline val="0"/>
        <shadow val="0"/>
        <u val="none"/>
        <vertAlign val="baseline"/>
        <name val="Avenir Next Demi Bol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Demi Bold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theme="2" tint="-0.499984740745262"/>
        <name val="Avenir Next Demi Bold"/>
        <family val="2"/>
        <scheme val="none"/>
      </font>
      <fill>
        <patternFill patternType="solid">
          <fgColor indexed="64"/>
          <bgColor theme="0"/>
        </patternFill>
      </fill>
      <protection locked="1" hidden="1"/>
    </dxf>
  </dxfs>
  <tableStyles count="0" defaultTableStyle="TableStyleMedium2" defaultPivotStyle="PivotStyleLight16"/>
  <colors>
    <mruColors>
      <color rgb="FF6F90A3"/>
      <color rgb="FF42617E"/>
      <color rgb="FFF6DC7B"/>
      <color rgb="FFF6C714"/>
      <color rgb="FFF6D559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1211664</xdr:colOff>
      <xdr:row>0</xdr:row>
      <xdr:rowOff>66676</xdr:rowOff>
    </xdr:from>
    <xdr:to>
      <xdr:col>9</xdr:col>
      <xdr:colOff>38100</xdr:colOff>
      <xdr:row>2</xdr:row>
      <xdr:rowOff>161926</xdr:rowOff>
    </xdr:to>
    <xdr:pic>
      <xdr:nvPicPr>
        <xdr:cNvPr id="2" name="70DDC502-5959-4CE2-ABCF-4D2F556E173D">
          <a:extLst>
            <a:ext uri="{FF2B5EF4-FFF2-40B4-BE49-F238E27FC236}">
              <a16:creationId xmlns:a16="http://schemas.microsoft.com/office/drawing/2014/main" id="{2B50FDD8-1C06-4209-BD47-DA5F7A1C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244" y="66676"/>
          <a:ext cx="1676316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29</xdr:row>
      <xdr:rowOff>28574</xdr:rowOff>
    </xdr:from>
    <xdr:to>
      <xdr:col>1</xdr:col>
      <xdr:colOff>0</xdr:colOff>
      <xdr:row>31</xdr:row>
      <xdr:rowOff>123824</xdr:rowOff>
    </xdr:to>
    <xdr:pic>
      <xdr:nvPicPr>
        <xdr:cNvPr id="3" name="7BBAD980-8010-4459-B8EE-20F33436D99E">
          <a:extLst>
            <a:ext uri="{FF2B5EF4-FFF2-40B4-BE49-F238E27FC236}">
              <a16:creationId xmlns:a16="http://schemas.microsoft.com/office/drawing/2014/main" id="{8548E539-B7E1-483E-8ACC-E0722041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200774"/>
          <a:ext cx="36004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0FF9D8-8632-4392-862C-F5B994C2D699}" name="VR_4" displayName="VR_4" ref="M6:O21" totalsRowShown="0" headerRowDxfId="7" dataDxfId="6">
  <autoFilter ref="M6:O21" xr:uid="{240FF9D8-8632-4392-862C-F5B994C2D699}"/>
  <tableColumns count="3">
    <tableColumn id="1" xr3:uid="{086E62DC-4517-4995-959F-7204B11E55CA}" name="Column 1" dataDxfId="5"/>
    <tableColumn id="2" xr3:uid="{067B9767-BA3B-4C55-94EF-C845B97B5ED8}" name="Column 2" dataDxfId="4" dataCellStyle="Percent"/>
    <tableColumn id="3" xr3:uid="{3B214F69-AD98-4865-A7B4-1FC771DC45DE}" name="Column 3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9FE748-9AEE-4F2C-904B-4A89E79CC28F}" name="Table25" displayName="Table25" ref="T3:T7" totalsRowShown="0" headerRowDxfId="2" dataDxfId="1">
  <autoFilter ref="T3:T7" xr:uid="{E69FE748-9AEE-4F2C-904B-4A89E79CC28F}"/>
  <tableColumns count="1">
    <tableColumn id="1" xr3:uid="{52D603B5-3961-4447-9B78-6D0C2C221401}" name="Column 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4DCB-E6F8-4EEA-B7AC-7E3705E4EECC}">
  <dimension ref="A1:T36"/>
  <sheetViews>
    <sheetView showGridLines="0" tabSelected="1" workbookViewId="0">
      <selection activeCell="F9" sqref="F9"/>
    </sheetView>
  </sheetViews>
  <sheetFormatPr defaultColWidth="8.7109375" defaultRowHeight="19.899999999999999" customHeight="1"/>
  <cols>
    <col min="1" max="1" width="5.7109375" style="40" customWidth="1"/>
    <col min="2" max="2" width="34.42578125" style="40" bestFit="1" customWidth="1"/>
    <col min="3" max="3" width="16.42578125" style="40" customWidth="1"/>
    <col min="4" max="9" width="20.7109375" style="1" customWidth="1"/>
    <col min="10" max="10" width="2" style="2" customWidth="1"/>
    <col min="11" max="11" width="8.7109375" style="2"/>
    <col min="12" max="12" width="43.140625" style="2" customWidth="1"/>
    <col min="13" max="13" width="19.140625" style="2" hidden="1" customWidth="1"/>
    <col min="14" max="14" width="14.7109375" style="2" hidden="1" customWidth="1"/>
    <col min="15" max="15" width="17.7109375" style="1" hidden="1" customWidth="1"/>
    <col min="16" max="16" width="0" style="1" hidden="1" customWidth="1"/>
    <col min="17" max="18" width="8.7109375" style="1"/>
    <col min="19" max="19" width="8.42578125" style="1" customWidth="1"/>
    <col min="20" max="20" width="10.42578125" style="1" hidden="1" customWidth="1"/>
    <col min="21" max="16384" width="8.7109375" style="1"/>
  </cols>
  <sheetData>
    <row r="1" spans="1:20" ht="9" customHeight="1"/>
    <row r="2" spans="1:20" ht="19.899999999999999" customHeight="1">
      <c r="A2" s="99" t="s">
        <v>58</v>
      </c>
      <c r="B2" s="99"/>
      <c r="C2" s="99"/>
      <c r="D2" s="99"/>
      <c r="E2" s="99"/>
      <c r="F2" s="99"/>
      <c r="G2" s="99"/>
      <c r="H2" s="99"/>
      <c r="I2" s="99"/>
    </row>
    <row r="3" spans="1:20" ht="19.899999999999999" customHeight="1">
      <c r="A3" s="99"/>
      <c r="B3" s="99"/>
      <c r="C3" s="99"/>
      <c r="D3" s="99"/>
      <c r="E3" s="99"/>
      <c r="F3" s="99"/>
      <c r="G3" s="99"/>
      <c r="H3" s="99"/>
      <c r="I3" s="99"/>
      <c r="T3" s="1" t="s">
        <v>0</v>
      </c>
    </row>
    <row r="4" spans="1:20" ht="7.15" customHeight="1" thickBot="1">
      <c r="A4" s="99"/>
      <c r="B4" s="99"/>
      <c r="C4" s="99"/>
      <c r="D4" s="99"/>
      <c r="E4" s="99"/>
      <c r="F4" s="99"/>
      <c r="G4" s="99"/>
      <c r="H4" s="99"/>
      <c r="I4" s="99"/>
      <c r="L4" s="3"/>
      <c r="M4" s="3"/>
      <c r="N4" s="3"/>
      <c r="T4" s="1" t="s">
        <v>38</v>
      </c>
    </row>
    <row r="5" spans="1:20" s="6" customFormat="1" ht="19.899999999999999" customHeight="1">
      <c r="A5" s="79"/>
      <c r="B5" s="80"/>
      <c r="C5" s="81"/>
      <c r="D5" s="62" t="s">
        <v>59</v>
      </c>
      <c r="E5" s="24" t="s">
        <v>60</v>
      </c>
      <c r="F5" s="25" t="s">
        <v>61</v>
      </c>
      <c r="G5" s="24" t="s">
        <v>62</v>
      </c>
      <c r="H5" s="25" t="s">
        <v>63</v>
      </c>
      <c r="I5" s="39" t="s">
        <v>64</v>
      </c>
      <c r="J5" s="4"/>
      <c r="K5" s="4"/>
      <c r="L5" s="5"/>
      <c r="M5" s="90" t="s">
        <v>1</v>
      </c>
      <c r="N5" s="91"/>
      <c r="T5" s="1" t="s">
        <v>2</v>
      </c>
    </row>
    <row r="6" spans="1:20" s="6" customFormat="1" ht="19.899999999999999" customHeight="1">
      <c r="A6" s="76" t="s">
        <v>3</v>
      </c>
      <c r="B6" s="77"/>
      <c r="C6" s="78"/>
      <c r="D6" s="32" t="s">
        <v>4</v>
      </c>
      <c r="E6" s="26" t="s">
        <v>39</v>
      </c>
      <c r="F6" s="38"/>
      <c r="G6" s="26"/>
      <c r="H6" s="26"/>
      <c r="I6" s="32"/>
      <c r="J6" s="7"/>
      <c r="K6" s="7"/>
      <c r="L6" s="7"/>
      <c r="M6" s="8" t="s">
        <v>5</v>
      </c>
      <c r="N6" s="9" t="s">
        <v>6</v>
      </c>
      <c r="O6" s="60" t="s">
        <v>40</v>
      </c>
      <c r="T6" s="6" t="s">
        <v>7</v>
      </c>
    </row>
    <row r="7" spans="1:20" s="6" customFormat="1" ht="19.899999999999999" customHeight="1">
      <c r="A7" s="74" t="s">
        <v>8</v>
      </c>
      <c r="B7" s="69"/>
      <c r="C7" s="75"/>
      <c r="D7" s="33" t="s">
        <v>9</v>
      </c>
      <c r="E7" s="27" t="s">
        <v>41</v>
      </c>
      <c r="F7" s="27"/>
      <c r="G7" s="27"/>
      <c r="H7" s="27"/>
      <c r="I7" s="33"/>
      <c r="J7" s="4"/>
      <c r="K7" s="4"/>
      <c r="L7" s="5"/>
      <c r="M7" s="10"/>
      <c r="N7" s="11"/>
      <c r="O7" s="59"/>
      <c r="T7" s="6" t="s">
        <v>10</v>
      </c>
    </row>
    <row r="8" spans="1:20" s="6" customFormat="1" ht="19.899999999999999" customHeight="1">
      <c r="A8" s="74" t="s">
        <v>11</v>
      </c>
      <c r="B8" s="69"/>
      <c r="C8" s="75"/>
      <c r="D8" s="33" t="s">
        <v>12</v>
      </c>
      <c r="E8" s="27" t="s">
        <v>13</v>
      </c>
      <c r="F8" s="27"/>
      <c r="G8" s="27"/>
      <c r="H8" s="27"/>
      <c r="I8" s="27"/>
      <c r="J8" s="4"/>
      <c r="K8" s="4"/>
      <c r="L8" s="5"/>
      <c r="M8" s="54"/>
      <c r="N8" s="55"/>
      <c r="O8" s="59"/>
    </row>
    <row r="9" spans="1:20" s="6" customFormat="1" ht="26.25">
      <c r="A9" s="74" t="s">
        <v>42</v>
      </c>
      <c r="B9" s="69"/>
      <c r="C9" s="75"/>
      <c r="D9" s="100" t="s">
        <v>43</v>
      </c>
      <c r="E9" s="101" t="s">
        <v>43</v>
      </c>
      <c r="F9" s="27"/>
      <c r="G9" s="27"/>
      <c r="H9" s="27"/>
      <c r="I9" s="33"/>
      <c r="J9" s="4"/>
      <c r="K9" s="4"/>
      <c r="L9" s="5"/>
      <c r="M9" s="12" t="s">
        <v>14</v>
      </c>
      <c r="N9" s="13" t="s">
        <v>15</v>
      </c>
      <c r="O9" s="59" t="s">
        <v>14</v>
      </c>
    </row>
    <row r="10" spans="1:20" s="6" customFormat="1" ht="19.899999999999999" customHeight="1">
      <c r="A10" s="74" t="s">
        <v>16</v>
      </c>
      <c r="B10" s="69"/>
      <c r="C10" s="75"/>
      <c r="D10" s="33"/>
      <c r="E10" s="27"/>
      <c r="F10" s="27"/>
      <c r="G10" s="27"/>
      <c r="H10" s="27"/>
      <c r="I10" s="33"/>
      <c r="J10" s="4"/>
      <c r="K10" s="4"/>
      <c r="L10" s="5"/>
      <c r="M10" s="54"/>
      <c r="N10" s="58"/>
      <c r="O10" s="59" t="s">
        <v>17</v>
      </c>
    </row>
    <row r="11" spans="1:20" s="6" customFormat="1" ht="28.5" customHeight="1">
      <c r="A11" s="88" t="s">
        <v>18</v>
      </c>
      <c r="B11" s="72"/>
      <c r="C11" s="89"/>
      <c r="D11" s="33" t="s">
        <v>19</v>
      </c>
      <c r="E11" s="27" t="s">
        <v>44</v>
      </c>
      <c r="F11" s="27"/>
      <c r="G11" s="27"/>
      <c r="H11" s="27"/>
      <c r="I11" s="33"/>
      <c r="J11" s="4"/>
      <c r="K11" s="4"/>
      <c r="L11" s="5"/>
      <c r="M11" s="12" t="s">
        <v>45</v>
      </c>
      <c r="N11" s="14">
        <v>0.04</v>
      </c>
      <c r="O11" s="59" t="s">
        <v>20</v>
      </c>
    </row>
    <row r="12" spans="1:20" s="6" customFormat="1" ht="19.899999999999999" customHeight="1">
      <c r="A12" s="85" t="s">
        <v>21</v>
      </c>
      <c r="B12" s="86"/>
      <c r="C12" s="87"/>
      <c r="D12" s="48">
        <v>1</v>
      </c>
      <c r="E12" s="47">
        <v>1</v>
      </c>
      <c r="F12" s="47"/>
      <c r="G12" s="47"/>
      <c r="H12" s="47"/>
      <c r="I12" s="48"/>
      <c r="J12" s="4"/>
      <c r="K12" s="4"/>
      <c r="L12" s="5"/>
      <c r="M12" s="12" t="s">
        <v>46</v>
      </c>
      <c r="N12" s="14">
        <v>0.05</v>
      </c>
      <c r="O12" s="59" t="s">
        <v>22</v>
      </c>
    </row>
    <row r="13" spans="1:20" s="6" customFormat="1" ht="19.899999999999999" customHeight="1">
      <c r="A13" s="82"/>
      <c r="B13" s="83"/>
      <c r="C13" s="84"/>
      <c r="D13" s="51"/>
      <c r="E13" s="51"/>
      <c r="F13" s="51"/>
      <c r="G13" s="51"/>
      <c r="H13" s="51"/>
      <c r="I13" s="52"/>
      <c r="J13" s="4"/>
      <c r="K13" s="4"/>
      <c r="L13" s="5"/>
      <c r="M13" s="12" t="s">
        <v>47</v>
      </c>
      <c r="N13" s="14">
        <v>0.06</v>
      </c>
      <c r="O13" s="59" t="s">
        <v>23</v>
      </c>
    </row>
    <row r="14" spans="1:20" s="6" customFormat="1" ht="19.899999999999999" customHeight="1">
      <c r="A14" s="92" t="s">
        <v>24</v>
      </c>
      <c r="B14" s="77"/>
      <c r="C14" s="93"/>
      <c r="D14" s="49">
        <v>0</v>
      </c>
      <c r="E14" s="49">
        <v>0</v>
      </c>
      <c r="F14" s="49"/>
      <c r="G14" s="49"/>
      <c r="H14" s="49"/>
      <c r="I14" s="50"/>
      <c r="J14" s="4"/>
      <c r="K14" s="4"/>
      <c r="L14" s="5"/>
      <c r="M14" s="12"/>
      <c r="N14" s="14"/>
      <c r="O14" s="59" t="s">
        <v>25</v>
      </c>
    </row>
    <row r="15" spans="1:20" s="6" customFormat="1" ht="19.899999999999999" customHeight="1">
      <c r="A15" s="71" t="s">
        <v>26</v>
      </c>
      <c r="B15" s="72"/>
      <c r="C15" s="73"/>
      <c r="D15" s="28"/>
      <c r="E15" s="28"/>
      <c r="F15" s="28"/>
      <c r="G15" s="28"/>
      <c r="H15" s="28"/>
      <c r="I15" s="34"/>
      <c r="J15" s="4"/>
      <c r="K15" s="4"/>
      <c r="L15" s="5"/>
      <c r="M15" s="12"/>
      <c r="N15" s="14"/>
      <c r="O15" s="59" t="s">
        <v>27</v>
      </c>
    </row>
    <row r="16" spans="1:20" s="6" customFormat="1" ht="19.899999999999999" customHeight="1">
      <c r="A16" s="71" t="s">
        <v>28</v>
      </c>
      <c r="B16" s="72"/>
      <c r="C16" s="73"/>
      <c r="D16" s="28">
        <v>0</v>
      </c>
      <c r="E16" s="28">
        <v>0</v>
      </c>
      <c r="F16" s="28"/>
      <c r="G16" s="28"/>
      <c r="H16" s="28"/>
      <c r="I16" s="34"/>
      <c r="J16" s="4"/>
      <c r="K16" s="4"/>
      <c r="L16" s="5"/>
      <c r="M16" s="12"/>
      <c r="N16" s="14"/>
      <c r="O16" s="59" t="s">
        <v>30</v>
      </c>
    </row>
    <row r="17" spans="1:15" s="6" customFormat="1" ht="19.899999999999999" customHeight="1">
      <c r="A17" s="68" t="s">
        <v>29</v>
      </c>
      <c r="B17" s="69"/>
      <c r="C17" s="70"/>
      <c r="D17" s="28">
        <v>0</v>
      </c>
      <c r="E17" s="28">
        <v>0</v>
      </c>
      <c r="F17" s="28"/>
      <c r="G17" s="28"/>
      <c r="H17" s="28"/>
      <c r="I17" s="34"/>
      <c r="J17" s="4"/>
      <c r="K17" s="4"/>
      <c r="L17" s="5"/>
      <c r="M17" s="12"/>
      <c r="N17" s="14"/>
      <c r="O17" s="59" t="s">
        <v>31</v>
      </c>
    </row>
    <row r="18" spans="1:15" s="6" customFormat="1" ht="19.899999999999999" customHeight="1">
      <c r="A18" s="71" t="s">
        <v>48</v>
      </c>
      <c r="B18" s="72"/>
      <c r="C18" s="73"/>
      <c r="D18" s="28"/>
      <c r="E18" s="28">
        <v>0</v>
      </c>
      <c r="F18" s="28"/>
      <c r="G18" s="28"/>
      <c r="H18" s="28"/>
      <c r="I18" s="34"/>
      <c r="J18" s="4"/>
      <c r="K18" s="4"/>
      <c r="L18" s="5"/>
      <c r="M18" s="12"/>
      <c r="N18" s="14"/>
      <c r="O18" s="59" t="s">
        <v>49</v>
      </c>
    </row>
    <row r="19" spans="1:15" s="6" customFormat="1" ht="19.899999999999999" customHeight="1">
      <c r="A19" s="71" t="s">
        <v>50</v>
      </c>
      <c r="B19" s="72"/>
      <c r="C19" s="73"/>
      <c r="D19" s="28"/>
      <c r="E19" s="28"/>
      <c r="F19" s="28"/>
      <c r="G19" s="28"/>
      <c r="H19" s="28"/>
      <c r="I19" s="34"/>
      <c r="J19" s="4"/>
      <c r="K19" s="4"/>
      <c r="L19" s="5"/>
      <c r="M19" s="12"/>
      <c r="N19" s="14"/>
      <c r="O19" s="59" t="s">
        <v>32</v>
      </c>
    </row>
    <row r="20" spans="1:15" s="6" customFormat="1" ht="19.899999999999999" customHeight="1">
      <c r="A20" s="68" t="s">
        <v>51</v>
      </c>
      <c r="B20" s="69"/>
      <c r="C20" s="70"/>
      <c r="D20" s="28">
        <v>0</v>
      </c>
      <c r="E20" s="28">
        <v>0</v>
      </c>
      <c r="F20" s="28">
        <v>0</v>
      </c>
      <c r="G20" s="28"/>
      <c r="H20" s="28"/>
      <c r="I20" s="34"/>
      <c r="J20" s="4"/>
      <c r="K20" s="4"/>
      <c r="L20" s="5"/>
      <c r="M20" s="54"/>
      <c r="N20" s="55"/>
      <c r="O20" s="59" t="s">
        <v>52</v>
      </c>
    </row>
    <row r="21" spans="1:15" s="6" customFormat="1" ht="44.25" customHeight="1" thickBot="1">
      <c r="A21" s="71" t="s">
        <v>53</v>
      </c>
      <c r="B21" s="72"/>
      <c r="C21" s="73"/>
      <c r="D21" s="28">
        <v>0</v>
      </c>
      <c r="E21" s="28"/>
      <c r="F21" s="28"/>
      <c r="G21" s="28"/>
      <c r="H21" s="28"/>
      <c r="I21" s="34"/>
      <c r="J21" s="4"/>
      <c r="K21" s="4"/>
      <c r="L21" s="5"/>
      <c r="M21" s="15"/>
      <c r="N21" s="16"/>
      <c r="O21" s="59"/>
    </row>
    <row r="22" spans="1:15" s="6" customFormat="1" ht="28.9" customHeight="1">
      <c r="A22" s="68" t="s">
        <v>33</v>
      </c>
      <c r="B22" s="69"/>
      <c r="C22" s="70"/>
      <c r="D22" s="29">
        <f>(D14*0.05)*D12</f>
        <v>0</v>
      </c>
      <c r="E22" s="29">
        <f t="shared" ref="E22:H22" si="0">(E14*0.05)*E12</f>
        <v>0</v>
      </c>
      <c r="F22" s="29">
        <f t="shared" si="0"/>
        <v>0</v>
      </c>
      <c r="G22" s="29">
        <f t="shared" si="0"/>
        <v>0</v>
      </c>
      <c r="H22" s="29">
        <f t="shared" si="0"/>
        <v>0</v>
      </c>
      <c r="I22" s="35">
        <f t="shared" ref="I22" si="1">I14*0.05</f>
        <v>0</v>
      </c>
      <c r="J22" s="4"/>
      <c r="K22" s="4"/>
      <c r="L22" s="5"/>
      <c r="M22" s="56"/>
      <c r="N22" s="57"/>
    </row>
    <row r="23" spans="1:15" s="6" customFormat="1" ht="19.899999999999999" customHeight="1">
      <c r="A23" s="68" t="s">
        <v>34</v>
      </c>
      <c r="B23" s="69"/>
      <c r="C23" s="70"/>
      <c r="D23" s="30">
        <f t="shared" ref="D23:I23" si="2">(SUM(D14:D15)*D24)</f>
        <v>0</v>
      </c>
      <c r="E23" s="30">
        <f t="shared" si="2"/>
        <v>0</v>
      </c>
      <c r="F23" s="30" t="e">
        <f t="shared" si="2"/>
        <v>#N/A</v>
      </c>
      <c r="G23" s="30" t="e">
        <f t="shared" si="2"/>
        <v>#N/A</v>
      </c>
      <c r="H23" s="30" t="e">
        <f t="shared" si="2"/>
        <v>#N/A</v>
      </c>
      <c r="I23" s="36" t="e">
        <f t="shared" si="2"/>
        <v>#N/A</v>
      </c>
      <c r="J23" s="4"/>
      <c r="K23" s="4"/>
      <c r="L23" s="5"/>
      <c r="M23" s="5"/>
      <c r="N23" s="5"/>
    </row>
    <row r="24" spans="1:15" s="6" customFormat="1" ht="19.899999999999999" customHeight="1">
      <c r="A24" s="68" t="s">
        <v>54</v>
      </c>
      <c r="B24" s="69"/>
      <c r="C24" s="70"/>
      <c r="D24" s="31">
        <f t="shared" ref="D24:I24" si="3">VLOOKUP(D9,$M$11:$N$21,2,FALSE)</f>
        <v>0.04</v>
      </c>
      <c r="E24" s="31">
        <f t="shared" si="3"/>
        <v>0.04</v>
      </c>
      <c r="F24" s="31" t="e">
        <f t="shared" si="3"/>
        <v>#N/A</v>
      </c>
      <c r="G24" s="31" t="e">
        <f t="shared" si="3"/>
        <v>#N/A</v>
      </c>
      <c r="H24" s="31" t="e">
        <f t="shared" si="3"/>
        <v>#N/A</v>
      </c>
      <c r="I24" s="37" t="e">
        <f t="shared" si="3"/>
        <v>#N/A</v>
      </c>
      <c r="J24" s="4"/>
      <c r="K24" s="4"/>
      <c r="L24" s="5"/>
      <c r="M24" s="5"/>
      <c r="N24" s="5"/>
    </row>
    <row r="25" spans="1:15" s="6" customFormat="1" ht="41.45" customHeight="1">
      <c r="A25" s="95" t="s">
        <v>55</v>
      </c>
      <c r="B25" s="96"/>
      <c r="C25" s="66">
        <f>SUMIF(D25:I25,"&lt;&gt;#N/A")</f>
        <v>0</v>
      </c>
      <c r="D25" s="67">
        <f>(D14+D15)-(D16+D17+D18+D19+D20+D21+D22+D23)</f>
        <v>0</v>
      </c>
      <c r="E25" s="67">
        <f t="shared" ref="E25:I25" si="4">(E14+E15)-(E16+E17+E18+E19+E20+E21+E22+E23)</f>
        <v>0</v>
      </c>
      <c r="F25" s="67" t="e">
        <f t="shared" si="4"/>
        <v>#N/A</v>
      </c>
      <c r="G25" s="67" t="e">
        <f t="shared" si="4"/>
        <v>#N/A</v>
      </c>
      <c r="H25" s="67" t="e">
        <f t="shared" si="4"/>
        <v>#N/A</v>
      </c>
      <c r="I25" s="67" t="e">
        <f t="shared" si="4"/>
        <v>#N/A</v>
      </c>
      <c r="J25" s="4"/>
      <c r="K25" s="4"/>
      <c r="L25" s="5"/>
      <c r="M25" s="4"/>
      <c r="N25" s="4"/>
    </row>
    <row r="26" spans="1:15" s="6" customFormat="1" ht="59.25" customHeight="1">
      <c r="A26" s="97" t="s">
        <v>56</v>
      </c>
      <c r="B26" s="98"/>
      <c r="C26" s="64" t="e">
        <f>AVERAGEIF(D26:I26,"&lt;&gt;#N/A")</f>
        <v>#DIV/0!</v>
      </c>
      <c r="D26" s="63" t="e">
        <f t="shared" ref="D26:I26" si="5">SUM(D14:D15)/SUM(D16:D23)</f>
        <v>#DIV/0!</v>
      </c>
      <c r="E26" s="63" t="e">
        <f t="shared" si="5"/>
        <v>#DIV/0!</v>
      </c>
      <c r="F26" s="63" t="e">
        <f t="shared" si="5"/>
        <v>#N/A</v>
      </c>
      <c r="G26" s="63" t="e">
        <f t="shared" si="5"/>
        <v>#N/A</v>
      </c>
      <c r="H26" s="63" t="e">
        <f t="shared" si="5"/>
        <v>#N/A</v>
      </c>
      <c r="I26" s="65" t="e">
        <f t="shared" si="5"/>
        <v>#N/A</v>
      </c>
      <c r="J26" s="4"/>
      <c r="K26" s="4"/>
      <c r="L26" s="4"/>
      <c r="M26" s="4"/>
      <c r="N26" s="4"/>
    </row>
    <row r="27" spans="1:15" s="6" customFormat="1" ht="6" customHeight="1">
      <c r="A27" s="43"/>
      <c r="B27" s="41"/>
      <c r="C27" s="41"/>
      <c r="D27" s="17"/>
      <c r="E27" s="17"/>
      <c r="F27" s="17"/>
      <c r="G27" s="17"/>
      <c r="H27" s="17"/>
      <c r="I27" s="17"/>
      <c r="J27" s="4"/>
      <c r="K27" s="4"/>
      <c r="L27" s="4"/>
      <c r="M27" s="4"/>
      <c r="N27" s="4"/>
    </row>
    <row r="28" spans="1:15" s="6" customFormat="1" ht="31.15" customHeight="1">
      <c r="A28" s="94" t="s">
        <v>57</v>
      </c>
      <c r="B28" s="94"/>
      <c r="C28" s="94"/>
      <c r="D28" s="94"/>
      <c r="E28" s="94"/>
      <c r="F28" s="94"/>
      <c r="G28" s="94"/>
      <c r="H28" s="94"/>
      <c r="I28" s="94"/>
      <c r="J28" s="4"/>
      <c r="K28" s="4"/>
      <c r="L28" s="4"/>
      <c r="M28" s="4"/>
      <c r="N28" s="4"/>
    </row>
    <row r="29" spans="1:15" s="6" customFormat="1" ht="15.6" customHeight="1">
      <c r="A29" s="53" t="s">
        <v>35</v>
      </c>
      <c r="B29" s="53"/>
      <c r="C29" s="53"/>
      <c r="D29" s="53"/>
      <c r="E29" s="53"/>
      <c r="F29" s="53"/>
      <c r="G29" s="53"/>
      <c r="H29" s="53"/>
      <c r="I29" s="53"/>
      <c r="J29" s="46"/>
      <c r="K29" s="46"/>
      <c r="L29" s="4"/>
      <c r="M29" s="4"/>
      <c r="N29" s="4"/>
    </row>
    <row r="30" spans="1:15" s="23" customFormat="1" ht="12.6" customHeight="1">
      <c r="A30" s="43"/>
      <c r="B30" s="42" t="s">
        <v>36</v>
      </c>
      <c r="C30" s="42"/>
      <c r="D30" s="1"/>
      <c r="E30" s="1"/>
      <c r="F30" s="1"/>
      <c r="G30" s="1"/>
      <c r="H30" s="1"/>
      <c r="I30" s="1"/>
      <c r="J30" s="53"/>
      <c r="K30" s="53"/>
      <c r="L30" s="22"/>
      <c r="M30" s="22"/>
      <c r="N30" s="22"/>
    </row>
    <row r="31" spans="1:15" s="6" customFormat="1" ht="10.9" customHeight="1">
      <c r="A31" s="44"/>
      <c r="B31" s="45" t="s">
        <v>65</v>
      </c>
      <c r="C31" s="45"/>
      <c r="D31" s="18"/>
      <c r="E31" s="18"/>
      <c r="F31" s="18"/>
      <c r="G31" s="18"/>
      <c r="H31" s="18"/>
      <c r="I31" s="18"/>
      <c r="J31" s="2"/>
      <c r="K31" s="2"/>
      <c r="L31" s="4"/>
      <c r="M31" s="2"/>
      <c r="N31" s="2"/>
    </row>
    <row r="32" spans="1:15" s="21" customFormat="1" ht="10.15" customHeight="1">
      <c r="A32" s="40"/>
      <c r="B32" s="42" t="s">
        <v>37</v>
      </c>
      <c r="C32" s="42"/>
      <c r="D32" s="1"/>
      <c r="E32" s="1"/>
      <c r="F32" s="1"/>
      <c r="G32" s="1"/>
      <c r="H32" s="1"/>
      <c r="I32" s="1"/>
      <c r="J32" s="19"/>
      <c r="K32" s="19"/>
      <c r="L32" s="20"/>
      <c r="M32" s="20"/>
      <c r="N32" s="20"/>
    </row>
    <row r="36" spans="4:4" ht="19.899999999999999" customHeight="1">
      <c r="D36" s="61"/>
    </row>
  </sheetData>
  <sheetProtection sheet="1" objects="1" scenarios="1"/>
  <mergeCells count="25">
    <mergeCell ref="M5:N5"/>
    <mergeCell ref="A14:C14"/>
    <mergeCell ref="A15:C15"/>
    <mergeCell ref="A16:C16"/>
    <mergeCell ref="A28:I28"/>
    <mergeCell ref="A25:B25"/>
    <mergeCell ref="A26:B26"/>
    <mergeCell ref="A24:C24"/>
    <mergeCell ref="A9:C9"/>
    <mergeCell ref="A2:I4"/>
    <mergeCell ref="A23:C23"/>
    <mergeCell ref="A22:C22"/>
    <mergeCell ref="A21:C21"/>
    <mergeCell ref="A20:C20"/>
    <mergeCell ref="A17:C17"/>
    <mergeCell ref="A18:C18"/>
    <mergeCell ref="A19:C19"/>
    <mergeCell ref="A8:C8"/>
    <mergeCell ref="A7:C7"/>
    <mergeCell ref="A6:C6"/>
    <mergeCell ref="A5:C5"/>
    <mergeCell ref="A13:C13"/>
    <mergeCell ref="A12:C12"/>
    <mergeCell ref="A11:C11"/>
    <mergeCell ref="A10:C10"/>
  </mergeCells>
  <phoneticPr fontId="19" type="noConversion"/>
  <dataValidations count="4">
    <dataValidation type="list" allowBlank="1" showInputMessage="1" showErrorMessage="1" sqref="D11:I11" xr:uid="{BE1016B1-F179-4342-8563-D8C7455A8B98}">
      <formula1>$T$4:$T$7</formula1>
    </dataValidation>
    <dataValidation type="list" allowBlank="1" showInputMessage="1" showErrorMessage="1" sqref="D9:I9" xr:uid="{0C7757E3-42B0-49D9-966C-0AEE0941DC1C}">
      <formula1>$M$11:$M$21</formula1>
    </dataValidation>
    <dataValidation type="list" allowBlank="1" showInputMessage="1" showErrorMessage="1" sqref="D8:I8" xr:uid="{4E1B1D3C-FEB7-4910-AE72-A0170A8D8C0A}">
      <formula1>$O$10:$O$20</formula1>
    </dataValidation>
    <dataValidation type="whole" errorStyle="warning" operator="lessThan" allowBlank="1" showErrorMessage="1" errorTitle="Minimum Networth Required" error="DSCR less than 1.0. Borrowers must demonstrate a minimum of $250K in liquid assets (in addition to downpayment)" sqref="C26" xr:uid="{892DF4C2-9D7B-479A-B9F2-5BD4B734FF86}">
      <formula1>1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e84047-9d96-42f4-a13e-699c0f787296">
      <Terms xmlns="http://schemas.microsoft.com/office/infopath/2007/PartnerControls"/>
    </lcf76f155ced4ddcb4097134ff3c332f>
    <TaxCatchAll xmlns="8d16cbd8-9d11-415a-b15c-b1cde15028f3" xsi:nil="true"/>
    <SharedWithUsers xmlns="8d16cbd8-9d11-415a-b15c-b1cde15028f3">
      <UserInfo>
        <DisplayName>Steve Kissuk</DisplayName>
        <AccountId>14</AccountId>
        <AccountType/>
      </UserInfo>
      <UserInfo>
        <DisplayName>Jennifer Johal</DisplayName>
        <AccountId>17</AccountId>
        <AccountType/>
      </UserInfo>
      <UserInfo>
        <DisplayName>Gary Taylor</DisplayName>
        <AccountId>15</AccountId>
        <AccountType/>
      </UserInfo>
      <UserInfo>
        <DisplayName>Jenn Sirisavath</DisplayName>
        <AccountId>211</AccountId>
        <AccountType/>
      </UserInfo>
      <UserInfo>
        <DisplayName>Mauricio Mejia</DisplayName>
        <AccountId>1785</AccountId>
        <AccountType/>
      </UserInfo>
      <UserInfo>
        <DisplayName>Brian Mason</DisplayName>
        <AccountId>21</AccountId>
        <AccountType/>
      </UserInfo>
      <UserInfo>
        <DisplayName>Sandra  Sproxton</DisplayName>
        <AccountId>71</AccountId>
        <AccountType/>
      </UserInfo>
    </SharedWithUsers>
    <_Flow_SignoffStatus xmlns="6ce84047-9d96-42f4-a13e-699c0f787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D3A57F302DC46BC0089A6690B4835" ma:contentTypeVersion="20" ma:contentTypeDescription="Create a new document." ma:contentTypeScope="" ma:versionID="1d86745f63f20edd51882423b27563d3">
  <xsd:schema xmlns:xsd="http://www.w3.org/2001/XMLSchema" xmlns:xs="http://www.w3.org/2001/XMLSchema" xmlns:p="http://schemas.microsoft.com/office/2006/metadata/properties" xmlns:ns2="6ce84047-9d96-42f4-a13e-699c0f787296" xmlns:ns3="8d16cbd8-9d11-415a-b15c-b1cde15028f3" targetNamespace="http://schemas.microsoft.com/office/2006/metadata/properties" ma:root="true" ma:fieldsID="f99e649c4cf30f6e52ff908be6814ecf" ns2:_="" ns3:_="">
    <xsd:import namespace="6ce84047-9d96-42f4-a13e-699c0f787296"/>
    <xsd:import namespace="8d16cbd8-9d11-415a-b15c-b1cde15028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84047-9d96-42f4-a13e-699c0f787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754312e-dc85-483d-957a-0c7b817aa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6cbd8-9d11-415a-b15c-b1cde15028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cecca3-61c9-4d3a-aefd-305929f1d58d}" ma:internalName="TaxCatchAll" ma:showField="CatchAllData" ma:web="8d16cbd8-9d11-415a-b15c-b1cde15028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p m L Y U l I P b y O j A A A A 9 Q A A A B I A H A B D b 2 5 m a W c v U G F j a 2 F n Z S 5 4 b W w g o h g A K K A U A A A A A A A A A A A A A A A A A A A A A A A A A A A A h Y 8 x D o I w G I W v Q r r T l u K g p J Q Y V k l M T I x r U y o 0 w o + h x X I 3 B 4 / k F c Q o 6 u b 4 v v c N 7 9 2 v N 5 6 N b R N c d G 9 N B y m K M E W B B t W V B q o U D e 4 Y L l E m + F a q k 6 x 0 M M l g k 9 G W K a q d O y e E e O + x j 3 H X V 4 R R G p F D s d m p W r c S f W T z X w 4 N W C d B a S T 4 / j V G M L y K 8 Y I x T D m Z G S 8 M f H s 2 z X 2 2 P 5 D n Q + O G X g s N Y b 7 m Z I 6 c v C + I B 1 B L A w Q U A A I A C A C m Y t h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m L Y U i i K R 7 g O A A A A E Q A A A B M A H A B G b 3 J t d W x h c y 9 T Z W N 0 a W 9 u M S 5 t I K I Y A C i g F A A A A A A A A A A A A A A A A A A A A A A A A A A A A C t O T S 7 J z M 9 T C I b Q h t Y A U E s B A i 0 A F A A C A A g A p m L Y U l I P b y O j A A A A 9 Q A A A B I A A A A A A A A A A A A A A A A A A A A A A E N v b m Z p Z y 9 Q Y W N r Y W d l L n h t b F B L A Q I t A B Q A A g A I A K Z i 2 F I P y u m r p A A A A O k A A A A T A A A A A A A A A A A A A A A A A O 8 A A A B b Q 2 9 u d G V u d F 9 U e X B l c 1 0 u e G 1 s U E s B A i 0 A F A A C A A g A p m L Y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y K 0 5 F t 4 i t E j S O q Y I k C k i o A A A A A A g A A A A A A E G Y A A A A B A A A g A A A A R y h 9 s 8 D P v o 2 p D l G y F d 4 L y U w P 3 v I z T W n T u d L G I / t X H J E A A A A A D o A A A A A C A A A g A A A A 6 H / j Z 3 3 y x 0 4 G D Q E / G i j E E L A h J L H 0 L 7 t d s B l c a J E k / v x Q A A A A G 8 + h K K c X x v h O g W U 2 I z p L / 3 7 A m e T W G 1 B i K J m M C o Y f O q m l 3 c 8 t 4 W 2 g v 5 q s K t l M q 3 8 j 8 e r e a I 6 v B P F f K G m k X q r X / X n 6 q t x 1 i v X B 4 O E 9 h Q C y G Q p A A A A A 9 9 + F p l p Z m Y a v T 6 r A p p K 7 I 6 C c A J Q 8 b L Y f n s r Q W W X g S B w 2 2 v e 7 s g y P F 9 9 F M A e Q 6 G m w 4 A t 0 7 I k r V U s x n n / T e k i u e A = = < / D a t a M a s h u p > 
</file>

<file path=customXml/itemProps1.xml><?xml version="1.0" encoding="utf-8"?>
<ds:datastoreItem xmlns:ds="http://schemas.openxmlformats.org/officeDocument/2006/customXml" ds:itemID="{F25CAF25-41F5-40B9-B05C-8C4A966B4195}">
  <ds:schemaRefs>
    <ds:schemaRef ds:uri="http://schemas.microsoft.com/office/2006/metadata/properties"/>
    <ds:schemaRef ds:uri="http://schemas.microsoft.com/office/infopath/2007/PartnerControls"/>
    <ds:schemaRef ds:uri="6ce84047-9d96-42f4-a13e-699c0f787296"/>
    <ds:schemaRef ds:uri="8d16cbd8-9d11-415a-b15c-b1cde15028f3"/>
  </ds:schemaRefs>
</ds:datastoreItem>
</file>

<file path=customXml/itemProps2.xml><?xml version="1.0" encoding="utf-8"?>
<ds:datastoreItem xmlns:ds="http://schemas.openxmlformats.org/officeDocument/2006/customXml" ds:itemID="{FC51BF40-FC27-40BF-993F-D76635EF1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6868D-4137-4E59-9772-705734D9A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84047-9d96-42f4-a13e-699c0f787296"/>
    <ds:schemaRef ds:uri="8d16cbd8-9d11-415a-b15c-b1cde1502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708DE7-8021-4375-ADC6-B0866B4A64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Strive-Conventionnel (non assur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Johal</dc:creator>
  <cp:keywords/>
  <dc:description/>
  <cp:lastModifiedBy>Alicia Della Maestra</cp:lastModifiedBy>
  <cp:revision/>
  <dcterms:created xsi:type="dcterms:W3CDTF">2021-06-07T17:13:21Z</dcterms:created>
  <dcterms:modified xsi:type="dcterms:W3CDTF">2025-11-17T15:42:13Z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0x0101002F0D3A57F302DC46BC0089A6690B4835</vt:lpwstr>
  </property>
  <property fmtid="{D5CDD505-2E9C-101B-9397-08002B2CF9AE}" pid="3" name="MediaServiceImageTags">
    <vt:lpwstr/>
  </property>
</Properties>
</file>